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理・データサイエンス・AIのための数学基礎\サポートページ（数理・データサイエンス・AIのための数学基礎）\参考ファイル（数理・データサイエンス・AIのための数学基礎）\"/>
    </mc:Choice>
  </mc:AlternateContent>
  <xr:revisionPtr revIDLastSave="0" documentId="13_ncr:1_{7E1C8E45-553E-4086-BD7B-4629B57C77AD}" xr6:coauthVersionLast="47" xr6:coauthVersionMax="47" xr10:uidLastSave="{00000000-0000-0000-0000-000000000000}"/>
  <bookViews>
    <workbookView xWindow="744" yWindow="240" windowWidth="22296" windowHeight="12000" xr2:uid="{446B73A2-F1C3-4D6A-99E6-AD7B71533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 l="1"/>
  <c r="I2" i="1"/>
  <c r="C9" i="1"/>
  <c r="F7" i="1" s="1"/>
  <c r="B9" i="1"/>
  <c r="E7" i="1" s="1"/>
  <c r="H7" i="1" s="1"/>
  <c r="I7" i="1" l="1"/>
  <c r="K7" i="1"/>
  <c r="F6" i="1"/>
  <c r="I6" i="1" s="1"/>
  <c r="F5" i="1"/>
  <c r="F4" i="1"/>
  <c r="F3" i="1"/>
  <c r="F2" i="1"/>
  <c r="E5" i="1" l="1"/>
  <c r="H5" i="1" s="1"/>
  <c r="E4" i="1"/>
  <c r="H4" i="1" s="1"/>
  <c r="E6" i="1"/>
  <c r="E2" i="1"/>
  <c r="H2" i="1" s="1"/>
  <c r="E3" i="1"/>
  <c r="H3" i="1" s="1"/>
  <c r="I3" i="1"/>
  <c r="I5" i="1"/>
  <c r="I4" i="1"/>
  <c r="K5" i="1" l="1"/>
  <c r="K4" i="1"/>
  <c r="K2" i="1"/>
  <c r="H6" i="1"/>
  <c r="H9" i="1" s="1"/>
  <c r="H10" i="1" s="1"/>
  <c r="K6" i="1"/>
  <c r="K3" i="1"/>
  <c r="K10" i="1" l="1"/>
  <c r="M2" i="1" s="1"/>
</calcChain>
</file>

<file path=xl/sharedStrings.xml><?xml version="1.0" encoding="utf-8"?>
<sst xmlns="http://schemas.openxmlformats.org/spreadsheetml/2006/main" count="16" uniqueCount="16">
  <si>
    <t>平均値</t>
    <rPh sb="0" eb="3">
      <t>ヘイキンチ</t>
    </rPh>
    <phoneticPr fontId="1"/>
  </si>
  <si>
    <t>共分散</t>
    <rPh sb="0" eb="3">
      <t>キョウブンサン</t>
    </rPh>
    <phoneticPr fontId="1"/>
  </si>
  <si>
    <t>相関係数</t>
    <rPh sb="0" eb="4">
      <t>ソウカンケイスウ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</si>
  <si>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</si>
  <si>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</si>
  <si>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</si>
  <si>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</si>
  <si>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</si>
  <si>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偏差の積</t>
    <rPh sb="0" eb="2">
      <t>ヘンサ</t>
    </rPh>
    <rPh sb="3" eb="4">
      <t>セキ</t>
    </rPh>
    <phoneticPr fontId="1"/>
  </si>
  <si>
    <t>身長（cm）</t>
    <rPh sb="0" eb="2">
      <t>シンチョウ</t>
    </rPh>
    <phoneticPr fontId="1"/>
  </si>
  <si>
    <t>体重（kg）</t>
    <rPh sb="0" eb="2">
      <t>タイジュウ</t>
    </rPh>
    <phoneticPr fontId="1"/>
  </si>
  <si>
    <t>F</t>
    <phoneticPr fontId="1"/>
  </si>
  <si>
    <t>身長の偏差</t>
    <rPh sb="0" eb="2">
      <t>シンチョウ</t>
    </rPh>
    <rPh sb="3" eb="5">
      <t>ヘンサ</t>
    </rPh>
    <phoneticPr fontId="1"/>
  </si>
  <si>
    <t>体重の偏差</t>
    <rPh sb="0" eb="2">
      <t>タイジュウ</t>
    </rPh>
    <rPh sb="3" eb="5">
      <t>ヘンサ</t>
    </rPh>
    <phoneticPr fontId="1"/>
  </si>
  <si>
    <t>身長の偏差の2乗</t>
    <rPh sb="0" eb="2">
      <t>シンチョウ</t>
    </rPh>
    <rPh sb="3" eb="5">
      <t>ヘンサ</t>
    </rPh>
    <rPh sb="7" eb="8">
      <t>ジョウ</t>
    </rPh>
    <phoneticPr fontId="1"/>
  </si>
  <si>
    <t>体重の偏差の2乗</t>
    <rPh sb="0" eb="2">
      <t>タイジュウ</t>
    </rPh>
    <rPh sb="3" eb="5">
      <t>ヘンサ</t>
    </rPh>
    <rPh sb="7" eb="8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</si>
</sst>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002060">
                  <a:alpha val="98000"/>
                </a:srgbClr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1"/>
            <c:marker>
              <c:symbol val="square"/>
              <c:size val="11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DF1-4908-8AF7-E0AEEFD30A7B}"/>
              </c:ext>
            </c:extLst>
          </c:dPt>
          <c:dPt>
            <c:idx val="2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>
                      <a:alpha val="93000"/>
                    </a:srgb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B3F9-4AB5-A1D1-025BFFCEB2BE}"/>
              </c:ext>
            </c:extLst>
          </c:dPt>
          <c:dPt>
            <c:idx val="4"/>
            <c:marker>
              <c:symbol val="circle"/>
              <c:size val="11"/>
              <c:spPr>
                <a:solidFill>
                  <a:srgbClr val="002060">
                    <a:alpha val="98000"/>
                  </a:srgbClr>
                </a:solidFill>
                <a:ln w="9525">
                  <a:solidFill>
                    <a:srgbClr val="00206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DF1-4908-8AF7-E0AEEFD30A7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5532D612-83F8-4BB1-BA84-EEA69B6B9D0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F9-4AB5-A1D1-025BFFCEB2B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BBBEDA3-5849-4D57-BD26-B590F159438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DF1-4908-8AF7-E0AEEFD30A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548A4D7-5390-41D5-949A-C5CD0333977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3F9-4AB5-A1D1-025BFFCEB2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23A6788-056E-4549-B10E-366A54628BF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3F9-4AB5-A1D1-025BFFCEB2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FCEF60B-69F5-4C9D-9319-9917C9347CA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DF1-4908-8AF7-E0AEEFD30A7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259C467-5C08-47C1-807D-2C98B326448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B31-43CB-ADB0-31AB9AD3AE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Sheet1!$B$2:$B$7</c:f>
              <c:numCache>
                <c:formatCode>General</c:formatCode>
                <c:ptCount val="6"/>
                <c:pt idx="0">
                  <c:v>163</c:v>
                </c:pt>
                <c:pt idx="1">
                  <c:v>171</c:v>
                </c:pt>
                <c:pt idx="2">
                  <c:v>155</c:v>
                </c:pt>
                <c:pt idx="3">
                  <c:v>178</c:v>
                </c:pt>
                <c:pt idx="4">
                  <c:v>160</c:v>
                </c:pt>
                <c:pt idx="5">
                  <c:v>175</c:v>
                </c:pt>
              </c:numCache>
            </c:numRef>
          </c:xVal>
          <c:yVal>
            <c:numRef>
              <c:f>Sheet1!$C$2:$C$7</c:f>
              <c:numCache>
                <c:formatCode>General</c:formatCode>
                <c:ptCount val="6"/>
                <c:pt idx="0">
                  <c:v>55</c:v>
                </c:pt>
                <c:pt idx="1">
                  <c:v>46</c:v>
                </c:pt>
                <c:pt idx="2">
                  <c:v>65</c:v>
                </c:pt>
                <c:pt idx="3">
                  <c:v>73</c:v>
                </c:pt>
                <c:pt idx="4">
                  <c:v>56</c:v>
                </c:pt>
                <c:pt idx="5">
                  <c:v>65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Sheet1!$A$2:$A$7</c15:f>
                <c15:dlblRangeCache>
                  <c:ptCount val="6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0E-4299-97C8-057B2DD3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26863"/>
        <c:axId val="791564399"/>
      </c:scatterChart>
      <c:valAx>
        <c:axId val="78832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身長（</a:t>
                </a:r>
                <a:r>
                  <a:rPr lang="en-US" altLang="ja-JP"/>
                  <a:t>cm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1564399"/>
        <c:crossesAt val="60"/>
        <c:crossBetween val="midCat"/>
      </c:valAx>
      <c:valAx>
        <c:axId val="791564399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体重（</a:t>
                </a:r>
                <a:r>
                  <a:rPr lang="en-US" altLang="ja-JP"/>
                  <a:t>kg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8326863"/>
        <c:crossesAt val="167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12</xdr:row>
      <xdr:rowOff>45720</xdr:rowOff>
    </xdr:from>
    <xdr:to>
      <xdr:col>8</xdr:col>
      <xdr:colOff>1165860</xdr:colOff>
      <xdr:row>24</xdr:row>
      <xdr:rowOff>45720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97528F6C-E517-CB94-2065-BBE18AC83CAB}"/>
            </a:ext>
          </a:extLst>
        </xdr:cNvPr>
        <xdr:cNvGrpSpPr/>
      </xdr:nvGrpSpPr>
      <xdr:grpSpPr>
        <a:xfrm>
          <a:off x="861060" y="2811780"/>
          <a:ext cx="6751320" cy="2743200"/>
          <a:chOff x="2766060" y="3230880"/>
          <a:chExt cx="6751320" cy="2743200"/>
        </a:xfrm>
      </xdr:grpSpPr>
      <xdr:graphicFrame macro="">
        <xdr:nvGraphicFramePr>
          <xdr:cNvPr id="6" name="グラフ 5">
            <a:extLst>
              <a:ext uri="{FF2B5EF4-FFF2-40B4-BE49-F238E27FC236}">
                <a16:creationId xmlns:a16="http://schemas.microsoft.com/office/drawing/2014/main" id="{82BED77F-3DE3-F149-71F2-C984EE9AB1C5}"/>
              </a:ext>
            </a:extLst>
          </xdr:cNvPr>
          <xdr:cNvGraphicFramePr/>
        </xdr:nvGraphicFramePr>
        <xdr:xfrm>
          <a:off x="3813810" y="323088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100A5D1-92FC-C3E9-83A2-89821E873435}"/>
              </a:ext>
            </a:extLst>
          </xdr:cNvPr>
          <xdr:cNvSpPr txBox="1"/>
        </xdr:nvSpPr>
        <xdr:spPr>
          <a:xfrm>
            <a:off x="8488680" y="3619500"/>
            <a:ext cx="1028700" cy="46482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800">
                <a:ln>
                  <a:noFill/>
                </a:ln>
              </a:rPr>
              <a:t>第</a:t>
            </a:r>
            <a:r>
              <a:rPr kumimoji="1" lang="en-US" altLang="ja-JP" sz="1800">
                <a:ln>
                  <a:noFill/>
                </a:ln>
              </a:rPr>
              <a:t>1</a:t>
            </a:r>
            <a:r>
              <a:rPr kumimoji="1" lang="ja-JP" altLang="en-US" sz="1800">
                <a:ln>
                  <a:noFill/>
                </a:ln>
              </a:rPr>
              <a:t>象限</a:t>
            </a:r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2E661C22-61C6-139E-475B-85DCEDE79FCA}"/>
              </a:ext>
            </a:extLst>
          </xdr:cNvPr>
          <xdr:cNvSpPr txBox="1"/>
        </xdr:nvSpPr>
        <xdr:spPr>
          <a:xfrm>
            <a:off x="8488680" y="4876800"/>
            <a:ext cx="1028700" cy="46482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800">
                <a:ln>
                  <a:noFill/>
                </a:ln>
              </a:rPr>
              <a:t>第</a:t>
            </a:r>
            <a:r>
              <a:rPr kumimoji="1" lang="en-US" altLang="ja-JP" sz="1800">
                <a:ln>
                  <a:noFill/>
                </a:ln>
              </a:rPr>
              <a:t>4</a:t>
            </a:r>
            <a:r>
              <a:rPr kumimoji="1" lang="ja-JP" altLang="en-US" sz="1800">
                <a:ln>
                  <a:noFill/>
                </a:ln>
              </a:rPr>
              <a:t>象限</a:t>
            </a:r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D5672F85-B477-B70A-0F70-ACD9E6A73611}"/>
              </a:ext>
            </a:extLst>
          </xdr:cNvPr>
          <xdr:cNvSpPr txBox="1"/>
        </xdr:nvSpPr>
        <xdr:spPr>
          <a:xfrm>
            <a:off x="2766060" y="3619500"/>
            <a:ext cx="1028700" cy="46482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800">
                <a:ln>
                  <a:noFill/>
                </a:ln>
              </a:rPr>
              <a:t>第</a:t>
            </a:r>
            <a:r>
              <a:rPr kumimoji="1" lang="en-US" altLang="ja-JP" sz="1800">
                <a:ln>
                  <a:noFill/>
                </a:ln>
              </a:rPr>
              <a:t>2</a:t>
            </a:r>
            <a:r>
              <a:rPr kumimoji="1" lang="ja-JP" altLang="en-US" sz="1800">
                <a:ln>
                  <a:noFill/>
                </a:ln>
              </a:rPr>
              <a:t>象限</a:t>
            </a: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40E4E49B-324B-EBAB-02A4-54500293D951}"/>
              </a:ext>
            </a:extLst>
          </xdr:cNvPr>
          <xdr:cNvSpPr txBox="1"/>
        </xdr:nvSpPr>
        <xdr:spPr>
          <a:xfrm>
            <a:off x="2766060" y="4876800"/>
            <a:ext cx="1028700" cy="46482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800">
                <a:ln>
                  <a:noFill/>
                </a:ln>
              </a:rPr>
              <a:t>第</a:t>
            </a:r>
            <a:r>
              <a:rPr kumimoji="1" lang="en-US" altLang="ja-JP" sz="1800">
                <a:ln>
                  <a:noFill/>
                </a:ln>
              </a:rPr>
              <a:t>3</a:t>
            </a:r>
            <a:r>
              <a:rPr kumimoji="1" lang="ja-JP" altLang="en-US" sz="1800">
                <a:ln>
                  <a:noFill/>
                </a:ln>
              </a:rPr>
              <a:t>象限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E43F-2642-4E2C-8BA8-13CA291E4AAE}">
  <dimension ref="A1:M10"/>
  <sheetViews>
    <sheetView tabSelected="1" workbookViewId="0"/>
  </sheetViews>
  <sheetFormatPr defaultRowHeight="18" x14ac:dyDescent="0.45"/>
  <cols>
    <col min="2" max="2" width="11.296875" bestFit="1" customWidth="1"/>
    <col min="3" max="3" width="10.69921875" bestFit="1" customWidth="1"/>
    <col min="5" max="6" width="10.3984375" bestFit="1" customWidth="1"/>
    <col min="8" max="9" width="15.3984375" bestFit="1" customWidth="1"/>
  </cols>
  <sheetData>
    <row r="1" spans="1:13" x14ac:dyDescent="0.45">
      <c r="A1" s="1"/>
      <c r="B1" s="2" t="s">
        <v>9</v>
      </c>
      <c r="C1" s="2" t="s">
        <v>10</v>
      </c>
      <c r="E1" t="s">
        <v>12</v>
      </c>
      <c r="F1" t="s">
        <v>13</v>
      </c>
      <c r="H1" t="s">
        <v>14</v>
      </c>
      <c r="I1" t="s">
        <v>15</v>
      </c>
      <c r="K1" t="s">
        <v>8</v>
      </c>
      <c r="M1" s="3" t="s">
        <v>2</v>
      </c>
    </row>
    <row r="2" spans="1:13" ht="18.600000000000001" thickBot="1" x14ac:dyDescent="0.5">
      <c r="A2" s="2" t="s">
        <v>3</v>
      </c>
      <c r="B2" s="1">
        <v>163</v>
      </c>
      <c r="C2" s="1">
        <v>55</v>
      </c>
      <c r="E2">
        <f t="shared" ref="E2:F7" si="0">B2-B$9</f>
        <v>-4</v>
      </c>
      <c r="F2">
        <f t="shared" si="0"/>
        <v>-5</v>
      </c>
      <c r="H2">
        <f>E2^2</f>
        <v>16</v>
      </c>
      <c r="I2">
        <f>F2^2</f>
        <v>25</v>
      </c>
      <c r="K2">
        <f>E2*F2</f>
        <v>20</v>
      </c>
      <c r="M2" s="4">
        <f>K10/(H10*I10)</f>
        <v>0.26596438869662808</v>
      </c>
    </row>
    <row r="3" spans="1:13" x14ac:dyDescent="0.45">
      <c r="A3" s="2" t="s">
        <v>4</v>
      </c>
      <c r="B3" s="1">
        <v>171</v>
      </c>
      <c r="C3" s="1">
        <v>46</v>
      </c>
      <c r="E3">
        <f t="shared" si="0"/>
        <v>4</v>
      </c>
      <c r="F3">
        <f t="shared" si="0"/>
        <v>-14</v>
      </c>
      <c r="H3">
        <f t="shared" ref="H3:H6" si="1">E3^2</f>
        <v>16</v>
      </c>
      <c r="I3">
        <f t="shared" ref="I3:I7" si="2">F3^2</f>
        <v>196</v>
      </c>
      <c r="K3">
        <f t="shared" ref="K3:K7" si="3">E3*F3</f>
        <v>-56</v>
      </c>
    </row>
    <row r="4" spans="1:13" x14ac:dyDescent="0.45">
      <c r="A4" s="2" t="s">
        <v>5</v>
      </c>
      <c r="B4" s="1">
        <v>155</v>
      </c>
      <c r="C4" s="1">
        <v>65</v>
      </c>
      <c r="E4">
        <f t="shared" si="0"/>
        <v>-12</v>
      </c>
      <c r="F4">
        <f t="shared" si="0"/>
        <v>5</v>
      </c>
      <c r="H4">
        <f t="shared" si="1"/>
        <v>144</v>
      </c>
      <c r="I4">
        <f t="shared" si="2"/>
        <v>25</v>
      </c>
      <c r="K4">
        <f t="shared" si="3"/>
        <v>-60</v>
      </c>
    </row>
    <row r="5" spans="1:13" x14ac:dyDescent="0.45">
      <c r="A5" s="2" t="s">
        <v>6</v>
      </c>
      <c r="B5" s="1">
        <v>178</v>
      </c>
      <c r="C5" s="1">
        <v>73</v>
      </c>
      <c r="E5">
        <f t="shared" si="0"/>
        <v>11</v>
      </c>
      <c r="F5">
        <f t="shared" si="0"/>
        <v>13</v>
      </c>
      <c r="H5">
        <f t="shared" si="1"/>
        <v>121</v>
      </c>
      <c r="I5">
        <f t="shared" si="2"/>
        <v>169</v>
      </c>
      <c r="K5">
        <f t="shared" si="3"/>
        <v>143</v>
      </c>
    </row>
    <row r="6" spans="1:13" x14ac:dyDescent="0.45">
      <c r="A6" s="2" t="s">
        <v>7</v>
      </c>
      <c r="B6" s="1">
        <v>160</v>
      </c>
      <c r="C6" s="1">
        <v>56</v>
      </c>
      <c r="E6">
        <f t="shared" si="0"/>
        <v>-7</v>
      </c>
      <c r="F6">
        <f t="shared" si="0"/>
        <v>-4</v>
      </c>
      <c r="H6">
        <f t="shared" si="1"/>
        <v>49</v>
      </c>
      <c r="I6">
        <f t="shared" si="2"/>
        <v>16</v>
      </c>
      <c r="K6">
        <f t="shared" si="3"/>
        <v>28</v>
      </c>
    </row>
    <row r="7" spans="1:13" x14ac:dyDescent="0.45">
      <c r="A7" s="2" t="s">
        <v>11</v>
      </c>
      <c r="B7" s="1">
        <v>175</v>
      </c>
      <c r="C7" s="1">
        <v>65</v>
      </c>
      <c r="E7">
        <f t="shared" si="0"/>
        <v>8</v>
      </c>
      <c r="F7">
        <f t="shared" si="0"/>
        <v>5</v>
      </c>
      <c r="H7">
        <f>E7^2</f>
        <v>64</v>
      </c>
      <c r="I7">
        <f t="shared" si="2"/>
        <v>25</v>
      </c>
      <c r="K7">
        <f t="shared" si="3"/>
        <v>40</v>
      </c>
    </row>
    <row r="8" spans="1:13" ht="18.600000000000001" thickBot="1" x14ac:dyDescent="0.5"/>
    <row r="9" spans="1:13" x14ac:dyDescent="0.45">
      <c r="A9" t="s">
        <v>0</v>
      </c>
      <c r="B9">
        <f>AVERAGE(B2:B7)</f>
        <v>167</v>
      </c>
      <c r="C9">
        <f>AVERAGE(C2:C7)</f>
        <v>60</v>
      </c>
      <c r="H9">
        <f>AVERAGE(H2:H7)</f>
        <v>68.333333333333329</v>
      </c>
      <c r="I9">
        <f>AVERAGE(I2:I7)</f>
        <v>76</v>
      </c>
      <c r="K9" s="3" t="s">
        <v>1</v>
      </c>
    </row>
    <row r="10" spans="1:13" ht="18.600000000000001" thickBot="1" x14ac:dyDescent="0.5">
      <c r="H10">
        <f>SQRT(H9)</f>
        <v>8.2663978450914968</v>
      </c>
      <c r="I10">
        <f>SQRT(I9)</f>
        <v>8.717797887081348</v>
      </c>
      <c r="K10" s="4">
        <f>AVERAGE(K2:K7)</f>
        <v>19.166666666666668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2023-08-16T13:25:12Z</dcterms:created>
  <dcterms:modified xsi:type="dcterms:W3CDTF">2024-10-06T11:57:31Z</dcterms:modified>
</cp:coreProperties>
</file>